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<sst xmlns="http://schemas.openxmlformats.org/spreadsheetml/2006/main" count="210" uniqueCount="207">
  <si>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</si>
  <si>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</si>
  <si>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</si>
  <si>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</si>
  <si>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</si>
  <si>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</si>
  <si>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</si>
  <si>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</si>
  <si>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</si>
  <si>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</si>
  <si>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</si>
  <si>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</si>
  <si>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</si>
  <si>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</si>
  <si>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</si>
  <si>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</si>
  <si>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</si>
  <si>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</si>
  <si>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</si>
  <si>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</si>
  <si>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</si>
  <si>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</si>
  <si>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</si>
  <si>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</si>
  <si>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</si>
  <si>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</si>
  <si>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</si>
  <si>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</si>
  <si>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</si>
  <si>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</si>
  <si>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</si>
  <si>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</si>
  <si>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</si>
  <si>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</si>
  <si>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</si>
  <si>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</si>
  <si>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</si>
  <si>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</si>
  <si>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</si>
  <si>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</si>
  <si>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</si>
  <si>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</si>
  <si>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</si>
  <si>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</si>
  <si>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</si>
  <si>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</si>
  <si>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</si>
  <si>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</si>
  <si>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</si>
  <si>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</si>
  <si>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</si>
  <si>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</si>
  <si>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</si>
  <si>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</si>
  <si>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</si>
  <si>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</si>
  <si>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</si>
  <si>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</si>
  <si>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</si>
  <si>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</si>
  <si>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</si>
  <si>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</si>
  <si>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</si>
  <si>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</si>
  <si>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</si>
  <si>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</si>
  <si>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</si>
  <si>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</si>
  <si>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</si>
  <si>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</si>
  <si>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</si>
  <si>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</si>
  <si>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</si>
  <si>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</si>
  <si>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</si>
  <si>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</si>
  <si>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</si>
  <si>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</si>
  <si>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</si>
  <si>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</si>
  <si>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</si>
  <si>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</si>
  <si>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</si>
  <si>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</si>
  <si>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</si>
  <si>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</si>
  <si>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</si>
  <si>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</si>
  <si>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</si>
  <si>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</si>
  <si>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</si>
  <si>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</si>
  <si>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</si>
  <si>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</si>
  <si>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</si>
  <si>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</si>
  <si>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</si>
  <si>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</si>
  <si>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</si>
  <si>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</si>
  <si>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</si>
  <si>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</si>
  <si>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</si>
  <si>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</si>
  <si>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</si>
  <si>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</si>
  <si>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</si>
  <si>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</si>
  <si>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</si>
  <si>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</si>
  <si>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</si>
  <si>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</si>
  <si>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</si>
  <si>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</si>
  <si>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</si>
  <si>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</si>
  <si>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</si>
  <si>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</si>
  <si>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</si>
  <si>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</si>
  <si>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</si>
  <si>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</si>
  <si>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</si>
  <si>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</si>
  <si>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</si>
  <si>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</si>
  <si>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</si>
  <si>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</si>
  <si>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</si>
  <si>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</si>
  <si>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</si>
  <si>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</si>
  <si>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</si>
  <si>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</si>
  <si>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</si>
  <si>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</si>
  <si>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</si>
  <si>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</si>
  <si>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</si>
  <si>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</si>
  <si>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</si>
  <si>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</si>
  <si>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</si>
  <si>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</si>
  <si>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</si>
  <si>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</si>
  <si>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</si>
  <si>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</si>
  <si>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</si>
  <si>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</si>
  <si>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</si>
  <si>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</si>
  <si>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</si>
  <si>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</si>
  <si>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</si>
  <si>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</si>
  <si>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</si>
  <si>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</si>
  <si>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</si>
  <si>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</si>
  <si>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</si>
  <si>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</si>
  <si>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</si>
  <si>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</si>
  <si>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</si>
  <si>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</si>
  <si>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</si>
  <si>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</si>
  <si>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</si>
  <si>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</si>
  <si>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</si>
  <si>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</si>
  <si>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</si>
  <si>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</si>
  <si>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</si>
  <si>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</si>
  <si>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</si>
  <si>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</si>
  <si>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</si>
  <si>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</si>
  <si>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</si>
  <si>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</si>
  <si>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</si>
  <si>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</si>
  <si>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</si>
  <si>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</si>
  <si>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</si>
  <si>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</si>
  <si>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</si>
  <si>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</si>
  <si>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</si>
  <si>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</si>
  <si>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</si>
  <si>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</si>
  <si>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</si>
  <si>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</si>
  <si>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</si>
  <si>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</si>
  <si>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</si>
  <si>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</si>
  <si>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</si>
  <si>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</si>
  <si>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</si>
  <si>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</si>
  <si>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AL-ZARQA EDUCATIONAL &amp; INVESTMENT</t>
  </si>
  <si>
    <t>الزرقاء للتعليم والاستثمار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</si>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</sst>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9" sqref="E9"/>
    </sheetView>
  </sheetViews>
  <sheetFormatPr defaultColWidth="9" defaultRowHeight="16.5"/>
  <cols>
    <col min="1" max="3" width="9" style="5"/>
    <col min="4" max="4" width="47" style="22" bestFit="1" customWidth="1"/>
    <col min="5" max="8" width="13.855468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131051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2.99</v>
      </c>
      <c r="F6" s="13">
        <v>3.1</v>
      </c>
      <c r="G6" s="13">
        <v>2.9</v>
      </c>
      <c r="H6" s="13">
        <v>2.34</v>
      </c>
      <c r="I6" s="14" t="s">
        <v>5</v>
      </c>
    </row>
    <row r="7" spans="4:9">
      <c r="D7" s="12" t="s">
        <v>6</v>
      </c>
      <c r="E7" s="15">
        <v>1654174.15</v>
      </c>
      <c r="F7" s="15">
        <v>867489.63</v>
      </c>
      <c r="G7" s="15">
        <v>1270602.93</v>
      </c>
      <c r="H7" s="15">
        <v>501200.03</v>
      </c>
      <c r="I7" s="14" t="s">
        <v>7</v>
      </c>
    </row>
    <row r="8" spans="4:9">
      <c r="D8" s="12" t="s">
        <v>8</v>
      </c>
      <c r="E8" s="15">
        <v>566100</v>
      </c>
      <c r="F8" s="15">
        <v>286827</v>
      </c>
      <c r="G8" s="15">
        <v>516008</v>
      </c>
      <c r="H8" s="15">
        <v>217205</v>
      </c>
      <c r="I8" s="14" t="s">
        <v>9</v>
      </c>
    </row>
    <row r="9" spans="4:9">
      <c r="D9" s="12" t="s">
        <v>10</v>
      </c>
      <c r="E9" s="15">
        <v>529</v>
      </c>
      <c r="F9" s="15">
        <v>462</v>
      </c>
      <c r="G9" s="15">
        <v>719</v>
      </c>
      <c r="H9" s="15">
        <v>519</v>
      </c>
      <c r="I9" s="14" t="s">
        <v>11</v>
      </c>
    </row>
    <row r="10" spans="4:9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>
      <c r="D11" s="12" t="s">
        <v>14</v>
      </c>
      <c r="E11" s="15">
        <v>44850000</v>
      </c>
      <c r="F11" s="15">
        <v>46500000</v>
      </c>
      <c r="G11" s="15">
        <v>43500000</v>
      </c>
      <c r="H11" s="15">
        <v>35100000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5395754</v>
      </c>
      <c r="F16" s="25">
        <v>6213940</v>
      </c>
      <c r="G16" s="25">
        <v>6876005</v>
      </c>
      <c r="H16" s="25">
        <v>4974458</v>
      </c>
      <c r="I16" s="11" t="s">
        <v>21</v>
      </c>
    </row>
    <row r="17" spans="4:9">
      <c r="D17" s="12" t="s">
        <v>22</v>
      </c>
      <c r="E17" s="26">
        <v>267840</v>
      </c>
      <c r="F17" s="26">
        <v>149544</v>
      </c>
      <c r="G17" s="26">
        <v>130747</v>
      </c>
      <c r="H17" s="26">
        <v>189409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229258</v>
      </c>
      <c r="F19" s="26">
        <v>270673</v>
      </c>
      <c r="G19" s="26">
        <v>27195</v>
      </c>
      <c r="H19" s="26">
        <v>0</v>
      </c>
      <c r="I19" s="14" t="s">
        <v>27</v>
      </c>
    </row>
    <row r="20" spans="4:9">
      <c r="D20" s="27" t="s">
        <v>28</v>
      </c>
      <c r="E20" s="26">
        <v>61522</v>
      </c>
      <c r="F20" s="26">
        <v>63775</v>
      </c>
      <c r="G20" s="26">
        <v>49392</v>
      </c>
      <c r="H20" s="26">
        <v>40583</v>
      </c>
      <c r="I20" s="14" t="s">
        <v>29</v>
      </c>
    </row>
    <row r="21" spans="4:9">
      <c r="D21" s="27" t="s">
        <v>30</v>
      </c>
      <c r="E21" s="26">
        <v>197977</v>
      </c>
      <c r="F21" s="26">
        <v>191458</v>
      </c>
      <c r="G21" s="26">
        <v>198721</v>
      </c>
      <c r="H21" s="26">
        <v>172616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9640879</v>
      </c>
      <c r="F23" s="26">
        <v>9922338</v>
      </c>
      <c r="G23" s="26">
        <v>10051038</v>
      </c>
      <c r="H23" s="26">
        <v>7636517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39583684</v>
      </c>
      <c r="F25" s="26">
        <v>34603547</v>
      </c>
      <c r="G25" s="26">
        <v>29820101</v>
      </c>
      <c r="H25" s="26">
        <v>28911661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22187</v>
      </c>
      <c r="F27" s="26">
        <v>136500</v>
      </c>
      <c r="G27" s="26">
        <v>130513</v>
      </c>
      <c r="H27" s="26">
        <v>0</v>
      </c>
      <c r="I27" s="14" t="s">
        <v>43</v>
      </c>
    </row>
    <row r="28" spans="4:9">
      <c r="D28" s="12" t="s">
        <v>44</v>
      </c>
      <c r="E28" s="26">
        <v>39605871</v>
      </c>
      <c r="F28" s="26">
        <v>34740047</v>
      </c>
      <c r="G28" s="26">
        <v>29950614</v>
      </c>
      <c r="H28" s="26">
        <v>28911661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49246750</v>
      </c>
      <c r="F30" s="29">
        <v>44662385</v>
      </c>
      <c r="G30" s="29">
        <v>40001652</v>
      </c>
      <c r="H30" s="29">
        <v>36548178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852235</v>
      </c>
      <c r="F35" s="25">
        <v>2264922</v>
      </c>
      <c r="G35" s="25">
        <v>1046853</v>
      </c>
      <c r="H35" s="25">
        <v>2040407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1814642</v>
      </c>
      <c r="F38" s="26">
        <v>2224547</v>
      </c>
      <c r="G38" s="26">
        <v>2343597</v>
      </c>
      <c r="H38" s="26">
        <v>1878976</v>
      </c>
      <c r="I38" s="14" t="s">
        <v>61</v>
      </c>
    </row>
    <row r="39" spans="4:9">
      <c r="D39" s="12" t="s">
        <v>62</v>
      </c>
      <c r="E39" s="26">
        <v>9318236</v>
      </c>
      <c r="F39" s="26">
        <v>11554661</v>
      </c>
      <c r="G39" s="26">
        <v>5822314</v>
      </c>
      <c r="H39" s="26">
        <v>6129862</v>
      </c>
      <c r="I39" s="14" t="s">
        <v>63</v>
      </c>
    </row>
    <row r="40" spans="4:9">
      <c r="D40" s="12" t="s">
        <v>64</v>
      </c>
      <c r="E40" s="26">
        <v>10103622</v>
      </c>
      <c r="F40" s="26">
        <v>5029556</v>
      </c>
      <c r="G40" s="26">
        <v>3409514</v>
      </c>
      <c r="H40" s="26">
        <v>4434446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4477544</v>
      </c>
      <c r="H42" s="26">
        <v>3883266</v>
      </c>
      <c r="I42" s="14" t="s">
        <v>69</v>
      </c>
    </row>
    <row r="43" spans="4:9">
      <c r="D43" s="36" t="s">
        <v>70</v>
      </c>
      <c r="E43" s="29">
        <v>19421858</v>
      </c>
      <c r="F43" s="29">
        <v>16584217</v>
      </c>
      <c r="G43" s="29">
        <v>13709372</v>
      </c>
      <c r="H43" s="29">
        <v>14447574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>
      <c r="D49" s="12" t="s">
        <v>80</v>
      </c>
      <c r="E49" s="26">
        <v>3750000</v>
      </c>
      <c r="F49" s="26">
        <v>3750000</v>
      </c>
      <c r="G49" s="26">
        <v>3433828</v>
      </c>
      <c r="H49" s="26">
        <v>2936837</v>
      </c>
      <c r="I49" s="14" t="s">
        <v>81</v>
      </c>
    </row>
    <row r="50" spans="4:9">
      <c r="D50" s="12" t="s">
        <v>82</v>
      </c>
      <c r="E50" s="26">
        <v>4196248</v>
      </c>
      <c r="F50" s="26">
        <v>3374022</v>
      </c>
      <c r="G50" s="26">
        <v>2513692</v>
      </c>
      <c r="H50" s="26">
        <v>1519710</v>
      </c>
      <c r="I50" s="14" t="s">
        <v>83</v>
      </c>
    </row>
    <row r="51" spans="4:9">
      <c r="D51" s="12" t="s">
        <v>84</v>
      </c>
      <c r="E51" s="26">
        <v>3822867</v>
      </c>
      <c r="F51" s="26">
        <v>3000641</v>
      </c>
      <c r="G51" s="26">
        <v>2140311</v>
      </c>
      <c r="H51" s="26">
        <v>1146329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1800000</v>
      </c>
      <c r="F55" s="26">
        <v>1500000</v>
      </c>
      <c r="G55" s="26">
        <v>1800000</v>
      </c>
      <c r="H55" s="26">
        <v>0</v>
      </c>
      <c r="I55" s="14" t="s">
        <v>198</v>
      </c>
    </row>
    <row r="56" spans="4:9">
      <c r="D56" s="12" t="s">
        <v>201</v>
      </c>
      <c r="E56" s="26"/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1255777</v>
      </c>
      <c r="F58" s="26">
        <v>1453505</v>
      </c>
      <c r="G58" s="26">
        <v>1404449</v>
      </c>
      <c r="H58" s="26">
        <v>1497728</v>
      </c>
      <c r="I58" s="14" t="s">
        <v>95</v>
      </c>
    </row>
    <row r="59" spans="4:9">
      <c r="D59" s="12" t="s">
        <v>96</v>
      </c>
      <c r="E59" s="26">
        <v>29824892</v>
      </c>
      <c r="F59" s="26">
        <v>28078168</v>
      </c>
      <c r="G59" s="26">
        <v>26292280</v>
      </c>
      <c r="H59" s="26">
        <v>22100604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49246750</v>
      </c>
      <c r="F61" s="29">
        <v>44662385</v>
      </c>
      <c r="G61" s="29">
        <v>40001652</v>
      </c>
      <c r="H61" s="29">
        <v>36548178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21232381</v>
      </c>
      <c r="F65" s="25">
        <v>20690632</v>
      </c>
      <c r="G65" s="25">
        <v>19108505</v>
      </c>
      <c r="H65" s="25">
        <v>16904658</v>
      </c>
      <c r="I65" s="11" t="s">
        <v>105</v>
      </c>
    </row>
    <row r="66" spans="4:9">
      <c r="D66" s="12" t="s">
        <v>106</v>
      </c>
      <c r="E66" s="26">
        <v>0</v>
      </c>
      <c r="F66" s="26">
        <v>0</v>
      </c>
      <c r="G66" s="26">
        <v>0</v>
      </c>
      <c r="H66" s="26">
        <v>0</v>
      </c>
      <c r="I66" s="14" t="s">
        <v>107</v>
      </c>
    </row>
    <row r="67" spans="4:9">
      <c r="D67" s="12" t="s">
        <v>108</v>
      </c>
      <c r="E67" s="26">
        <v>21232381</v>
      </c>
      <c r="F67" s="26">
        <v>20690632</v>
      </c>
      <c r="G67" s="26">
        <v>19108505</v>
      </c>
      <c r="H67" s="26">
        <v>16904658</v>
      </c>
      <c r="I67" s="14" t="s">
        <v>109</v>
      </c>
    </row>
    <row r="68" spans="4:9">
      <c r="D68" s="12" t="s">
        <v>110</v>
      </c>
      <c r="E68" s="26">
        <v>14608958</v>
      </c>
      <c r="F68" s="26">
        <v>13933268</v>
      </c>
      <c r="G68" s="26">
        <v>11745225</v>
      </c>
      <c r="H68" s="26">
        <v>9392825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2173083</v>
      </c>
      <c r="F70" s="26">
        <v>2017630</v>
      </c>
      <c r="G70" s="26">
        <v>1989032</v>
      </c>
      <c r="H70" s="26">
        <v>1818900</v>
      </c>
      <c r="I70" s="14" t="s">
        <v>115</v>
      </c>
    </row>
    <row r="71" spans="4:9">
      <c r="D71" s="12" t="s">
        <v>116</v>
      </c>
      <c r="E71" s="26">
        <v>2258045</v>
      </c>
      <c r="F71" s="26">
        <v>2128477</v>
      </c>
      <c r="G71" s="26">
        <v>2064370</v>
      </c>
      <c r="H71" s="26">
        <v>1818900</v>
      </c>
      <c r="I71" s="14" t="s">
        <v>117</v>
      </c>
    </row>
    <row r="72" spans="4:9">
      <c r="D72" s="12" t="s">
        <v>118</v>
      </c>
      <c r="E72" s="26">
        <v>4365378</v>
      </c>
      <c r="F72" s="26">
        <v>4628887</v>
      </c>
      <c r="G72" s="26">
        <v>5298910</v>
      </c>
      <c r="H72" s="26">
        <v>5692933</v>
      </c>
      <c r="I72" s="14" t="s">
        <v>119</v>
      </c>
    </row>
    <row r="73" spans="4:9">
      <c r="D73" s="12" t="s">
        <v>120</v>
      </c>
      <c r="E73" s="26">
        <v>116875</v>
      </c>
      <c r="F73" s="26">
        <v>172246</v>
      </c>
      <c r="G73" s="26">
        <v>122301</v>
      </c>
      <c r="H73" s="26">
        <v>67986</v>
      </c>
      <c r="I73" s="14" t="s">
        <v>121</v>
      </c>
    </row>
    <row r="74" spans="4:9">
      <c r="D74" s="12" t="s">
        <v>122</v>
      </c>
      <c r="E74" s="26">
        <v>371124</v>
      </c>
      <c r="F74" s="26">
        <v>499488</v>
      </c>
      <c r="G74" s="26">
        <v>451300</v>
      </c>
      <c r="H74" s="26">
        <v>1454276</v>
      </c>
      <c r="I74" s="14" t="s">
        <v>123</v>
      </c>
    </row>
    <row r="75" spans="4:9">
      <c r="D75" s="12" t="s">
        <v>124</v>
      </c>
      <c r="E75" s="26">
        <v>4111129</v>
      </c>
      <c r="F75" s="26">
        <v>4301645</v>
      </c>
      <c r="G75" s="26">
        <v>4969911</v>
      </c>
      <c r="H75" s="26">
        <v>4306643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4111129</v>
      </c>
      <c r="F77" s="26">
        <v>4301645</v>
      </c>
      <c r="G77" s="26">
        <v>4969911</v>
      </c>
      <c r="H77" s="26">
        <v>4306643</v>
      </c>
      <c r="I77" s="43" t="s">
        <v>129</v>
      </c>
    </row>
    <row r="78" spans="4:9">
      <c r="D78" s="12" t="s">
        <v>130</v>
      </c>
      <c r="E78" s="26">
        <v>809405</v>
      </c>
      <c r="F78" s="26">
        <v>660757</v>
      </c>
      <c r="G78" s="26">
        <v>723235</v>
      </c>
      <c r="H78" s="26">
        <v>618257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55000</v>
      </c>
      <c r="F81" s="26">
        <v>55000</v>
      </c>
      <c r="G81" s="26">
        <v>55000</v>
      </c>
      <c r="H81" s="26">
        <v>55000</v>
      </c>
      <c r="I81" s="43" t="s">
        <v>137</v>
      </c>
    </row>
    <row r="82" spans="4:9">
      <c r="D82" s="12" t="s">
        <v>138</v>
      </c>
      <c r="E82" s="26">
        <v>3246724</v>
      </c>
      <c r="F82" s="26">
        <v>3585888</v>
      </c>
      <c r="G82" s="26">
        <v>4191676</v>
      </c>
      <c r="H82" s="26">
        <v>3633386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3246724</v>
      </c>
      <c r="F84" s="29">
        <v>3585888</v>
      </c>
      <c r="G84" s="29">
        <v>4191676</v>
      </c>
      <c r="H84" s="29">
        <v>3633386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6213940</v>
      </c>
      <c r="F88" s="25">
        <v>6876005</v>
      </c>
      <c r="G88" s="25">
        <v>4974458</v>
      </c>
      <c r="H88" s="25">
        <v>1724596</v>
      </c>
      <c r="I88" s="11" t="s">
        <v>145</v>
      </c>
    </row>
    <row r="89" spans="4:9">
      <c r="D89" s="12" t="s">
        <v>146</v>
      </c>
      <c r="E89" s="26">
        <v>3056560</v>
      </c>
      <c r="F89" s="26">
        <v>6444006</v>
      </c>
      <c r="G89" s="26">
        <v>5489840</v>
      </c>
      <c r="H89" s="26">
        <v>9297295</v>
      </c>
      <c r="I89" s="14" t="s">
        <v>147</v>
      </c>
    </row>
    <row r="90" spans="4:9">
      <c r="D90" s="12" t="s">
        <v>148</v>
      </c>
      <c r="E90" s="26">
        <v>-7038907</v>
      </c>
      <c r="F90" s="26">
        <v>-6807063</v>
      </c>
      <c r="G90" s="26">
        <v>-3027982</v>
      </c>
      <c r="H90" s="26">
        <v>-8601996</v>
      </c>
      <c r="I90" s="14" t="s">
        <v>149</v>
      </c>
    </row>
    <row r="91" spans="4:9">
      <c r="D91" s="12" t="s">
        <v>150</v>
      </c>
      <c r="E91" s="26">
        <v>3164161</v>
      </c>
      <c r="F91" s="26">
        <v>-299008</v>
      </c>
      <c r="G91" s="26">
        <v>-560311</v>
      </c>
      <c r="H91" s="26">
        <v>2554563</v>
      </c>
      <c r="I91" s="14" t="s">
        <v>151</v>
      </c>
    </row>
    <row r="92" spans="4:9">
      <c r="D92" s="28" t="s">
        <v>152</v>
      </c>
      <c r="E92" s="29">
        <v>5395754</v>
      </c>
      <c r="F92" s="29">
        <v>6213940</v>
      </c>
      <c r="G92" s="29">
        <v>6876005</v>
      </c>
      <c r="H92" s="29">
        <v>4974458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3.774</v>
      </c>
      <c r="F96" s="10">
        <f>+F8*100/F10</f>
        <v>1.91218</v>
      </c>
      <c r="G96" s="10">
        <f>+G8*100/G10</f>
        <v>3.4400533333333332</v>
      </c>
      <c r="H96" s="10">
        <f>+H8*100/H10</f>
        <v>1.4480333333333333</v>
      </c>
      <c r="I96" s="11" t="s">
        <v>157</v>
      </c>
    </row>
    <row r="97" spans="1:15">
      <c r="D97" s="12" t="s">
        <v>158</v>
      </c>
      <c r="E97" s="13">
        <f>+E84/E10</f>
        <v>0.21644826666666667</v>
      </c>
      <c r="F97" s="13">
        <f>+F84/F10</f>
        <v>0.2390592</v>
      </c>
      <c r="G97" s="13">
        <f>+G84/G10</f>
        <v>0.27944506666666669</v>
      </c>
      <c r="H97" s="13">
        <f>+H84/H10</f>
        <v>0.24222573333333333</v>
      </c>
      <c r="I97" s="14" t="s">
        <v>159</v>
      </c>
    </row>
    <row r="98" spans="1:15">
      <c r="D98" s="12" t="s">
        <v>160</v>
      </c>
      <c r="E98" s="13">
        <f>+E55/E10</f>
        <v>0.12</v>
      </c>
      <c r="F98" s="13">
        <f>+F55/F10</f>
        <v>0.1</v>
      </c>
      <c r="G98" s="13">
        <f>+G55/G10</f>
        <v>0.12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1.9883261333333333</v>
      </c>
      <c r="F99" s="13">
        <f>+F59/F10</f>
        <v>1.8718778666666667</v>
      </c>
      <c r="G99" s="13">
        <f>+G59/G10</f>
        <v>1.7528186666666667</v>
      </c>
      <c r="H99" s="13">
        <f>+H59/H10</f>
        <v>1.4733735999999999</v>
      </c>
      <c r="I99" s="14" t="s">
        <v>163</v>
      </c>
    </row>
    <row r="100" spans="1:15">
      <c r="D100" s="12" t="s">
        <v>164</v>
      </c>
      <c r="E100" s="13">
        <f>+E11/E84</f>
        <v>13.813924435831318</v>
      </c>
      <c r="F100" s="13">
        <f>+F11/F84</f>
        <v>12.967499263780686</v>
      </c>
      <c r="G100" s="13">
        <f>+G11/G84</f>
        <v>10.377710490982604</v>
      </c>
      <c r="H100" s="13">
        <f>+H11/H84</f>
        <v>9.6604104270782134</v>
      </c>
      <c r="I100" s="14" t="s">
        <v>165</v>
      </c>
    </row>
    <row r="101" spans="1:15">
      <c r="D101" s="12" t="s">
        <v>166</v>
      </c>
      <c r="E101" s="13">
        <f>+E55*100/E11</f>
        <v>4.0133779264214047</v>
      </c>
      <c r="F101" s="13">
        <f>+F55*100/F11</f>
        <v>3.225806451612903</v>
      </c>
      <c r="G101" s="13">
        <f>+G55*100/G11</f>
        <v>4.1379310344827589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55.440499408018667</v>
      </c>
      <c r="F102" s="13">
        <f>+F55*100/F84</f>
        <v>41.830642786389312</v>
      </c>
      <c r="G102" s="13">
        <f>+G55*100/G84</f>
        <v>42.942250307514229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1.5037774487163273</v>
      </c>
      <c r="F103" s="46">
        <f>+F11/F59</f>
        <v>1.6560909529425138</v>
      </c>
      <c r="G103" s="46">
        <f>+G11/G59</f>
        <v>1.6544780445058398</v>
      </c>
      <c r="H103" s="46">
        <f>+H11/H59</f>
        <v>1.5881918883302917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173</v>
      </c>
    </row>
    <row r="106" spans="1:15">
      <c r="D106" s="12" t="s">
        <v>174</v>
      </c>
      <c r="E106" s="52">
        <f>+E75*100/E65</f>
        <v>19.362543466038971</v>
      </c>
      <c r="F106" s="52">
        <f>+F75*100/F65</f>
        <v>20.790302587180516</v>
      </c>
      <c r="G106" s="52">
        <f>+G75*100/G65</f>
        <v>26.008894992046734</v>
      </c>
      <c r="H106" s="52">
        <f>+H75*100/H65</f>
        <v>25.476072926172183</v>
      </c>
      <c r="I106" s="14" t="s">
        <v>175</v>
      </c>
    </row>
    <row r="107" spans="1:15">
      <c r="D107" s="12" t="s">
        <v>176</v>
      </c>
      <c r="E107" s="52">
        <f>+E82*100/E65</f>
        <v>15.291379709133894</v>
      </c>
      <c r="F107" s="52">
        <f>+F82*100/F65</f>
        <v>17.330973746959494</v>
      </c>
      <c r="G107" s="52">
        <f>+G82*100/G65</f>
        <v>21.936179727299439</v>
      </c>
      <c r="H107" s="52">
        <f>+H82*100/H65</f>
        <v>21.493401404512294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6.5927680506835475</v>
      </c>
      <c r="F108" s="52">
        <f>(F82+F76)*100/F30</f>
        <v>8.0288770964649565</v>
      </c>
      <c r="G108" s="52">
        <f>(G82+G76)*100/G30</f>
        <v>10.478757227326511</v>
      </c>
      <c r="H108" s="52">
        <f>(H82+H76)*100/H30</f>
        <v>9.9413601411265979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10.885953920637835</v>
      </c>
      <c r="F109" s="53">
        <f>+F84*100/F59</f>
        <v>12.771089623795968</v>
      </c>
      <c r="G109" s="53">
        <f>+G84*100/G59</f>
        <v>15.942611291223127</v>
      </c>
      <c r="H109" s="53">
        <f>+H84*100/H59</f>
        <v>16.440211317301554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39.437847167579584</v>
      </c>
      <c r="F111" s="10">
        <f>+F43*100/F30</f>
        <v>37.132403475542112</v>
      </c>
      <c r="G111" s="10">
        <f>+G43*100/G30</f>
        <v>34.272014565798429</v>
      </c>
      <c r="H111" s="10">
        <f>+H43*100/H30</f>
        <v>39.530216800410678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60.562152832420416</v>
      </c>
      <c r="F112" s="13">
        <f>+F59*100/F30</f>
        <v>62.867596524457888</v>
      </c>
      <c r="G112" s="13">
        <f>+G59*100/G30</f>
        <v>65.727985434201571</v>
      </c>
      <c r="H112" s="13">
        <f>+H59*100/H30</f>
        <v>60.469783199589322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0.43114278607217738</v>
      </c>
      <c r="F115" s="10">
        <f>+F65/F30</f>
        <v>0.46326751247162462</v>
      </c>
      <c r="G115" s="10">
        <f>+G65/G30</f>
        <v>0.47769289628338352</v>
      </c>
      <c r="H115" s="10">
        <f>+H65/H30</f>
        <v>0.46253079975696737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0.5360917577093558</v>
      </c>
      <c r="F116" s="13">
        <f>+F65/F28</f>
        <v>0.59558445617531841</v>
      </c>
      <c r="G116" s="13">
        <f>+G65/G28</f>
        <v>0.63800044299592651</v>
      </c>
      <c r="H116" s="13">
        <f>+H65/H28</f>
        <v>0.584700339423598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65.807660479229369</v>
      </c>
      <c r="F117" s="46">
        <f>+F65/F120</f>
        <v>-12.675574625855299</v>
      </c>
      <c r="G117" s="46">
        <f>+G65/G120</f>
        <v>4.5187401684290585</v>
      </c>
      <c r="H117" s="46">
        <f>+H65/H120</f>
        <v>11.219992632686315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1.0346249011078921</v>
      </c>
      <c r="F119" s="58">
        <f>+F23/F39</f>
        <v>0.85873034267296977</v>
      </c>
      <c r="G119" s="58">
        <f>+G23/G39</f>
        <v>1.7262961083857724</v>
      </c>
      <c r="H119" s="58">
        <f>+H23/H39</f>
        <v>1.2457893831867666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322643</v>
      </c>
      <c r="F120" s="29">
        <f>+F23-F39</f>
        <v>-1632323</v>
      </c>
      <c r="G120" s="29">
        <f>+G23-G39</f>
        <v>4228724</v>
      </c>
      <c r="H120" s="29">
        <f>+H23-H39</f>
        <v>1506655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2016-09-08T09:45:28Z</dcterms:modified>
</cp:coreProperties>
</file>